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И ДОКУМЕНТЫ\Desktop\"/>
    </mc:Choice>
  </mc:AlternateContent>
  <bookViews>
    <workbookView xWindow="0" yWindow="0" windowWidth="28800" windowHeight="14100" tabRatio="500"/>
  </bookViews>
  <sheets>
    <sheet name="Table 1 (2)" sheetId="1" r:id="rId1"/>
  </sheets>
  <calcPr calcId="162913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9" i="1" l="1"/>
  <c r="H29" i="1"/>
  <c r="J26" i="1" l="1"/>
  <c r="H26" i="1"/>
  <c r="F26" i="1"/>
  <c r="J30" i="1" l="1"/>
  <c r="H30" i="1"/>
  <c r="F30" i="1"/>
  <c r="J31" i="1" l="1"/>
  <c r="H31" i="1"/>
  <c r="F31" i="1"/>
  <c r="J28" i="1"/>
  <c r="H28" i="1"/>
  <c r="F28" i="1"/>
  <c r="J25" i="1"/>
  <c r="H25" i="1"/>
  <c r="F25" i="1"/>
  <c r="J24" i="1"/>
  <c r="H24" i="1"/>
  <c r="F24" i="1"/>
  <c r="J23" i="1"/>
  <c r="H23" i="1"/>
  <c r="F23" i="1"/>
  <c r="J22" i="1"/>
  <c r="H22" i="1"/>
  <c r="F22" i="1"/>
  <c r="J14" i="1"/>
  <c r="H14" i="1"/>
  <c r="F14" i="1"/>
  <c r="J33" i="1"/>
  <c r="H33" i="1"/>
  <c r="F33" i="1"/>
  <c r="J32" i="1"/>
  <c r="H32" i="1"/>
  <c r="F32" i="1"/>
  <c r="J27" i="1"/>
  <c r="H27" i="1"/>
  <c r="F27" i="1"/>
  <c r="J21" i="1"/>
  <c r="H21" i="1"/>
  <c r="F21" i="1"/>
  <c r="J20" i="1"/>
  <c r="H20" i="1"/>
  <c r="F20" i="1"/>
  <c r="J19" i="1"/>
  <c r="H19" i="1"/>
  <c r="F19" i="1"/>
  <c r="J18" i="1"/>
  <c r="H18" i="1"/>
  <c r="F18" i="1"/>
  <c r="J17" i="1"/>
  <c r="H17" i="1"/>
  <c r="F17" i="1"/>
  <c r="J16" i="1"/>
  <c r="H16" i="1"/>
  <c r="F16" i="1"/>
  <c r="J15" i="1"/>
  <c r="H15" i="1"/>
  <c r="F15" i="1"/>
  <c r="J13" i="1"/>
  <c r="H13" i="1"/>
  <c r="F13" i="1"/>
  <c r="J12" i="1"/>
  <c r="H12" i="1"/>
  <c r="F12" i="1"/>
  <c r="J11" i="1"/>
  <c r="H11" i="1"/>
  <c r="F11" i="1"/>
  <c r="J10" i="1"/>
  <c r="H10" i="1"/>
  <c r="F10" i="1"/>
</calcChain>
</file>

<file path=xl/sharedStrings.xml><?xml version="1.0" encoding="utf-8"?>
<sst xmlns="http://schemas.openxmlformats.org/spreadsheetml/2006/main" count="70" uniqueCount="66">
  <si>
    <t>к приказу ФБУ Вологодской ЛСЭ  Минюста России</t>
  </si>
  <si>
    <t>№
п/п</t>
  </si>
  <si>
    <r>
      <rPr>
        <sz val="10"/>
        <rFont val="Times New Roman"/>
        <family val="1"/>
        <charset val="204"/>
      </rPr>
      <t>Номер
экспертной специальности</t>
    </r>
    <r>
      <rPr>
        <vertAlign val="superscript"/>
        <sz val="10"/>
        <rFont val="Times New Roman"/>
        <family val="1"/>
        <charset val="204"/>
      </rPr>
      <t>1</t>
    </r>
  </si>
  <si>
    <t>Стоимость
экспертного часа</t>
  </si>
  <si>
    <t>1 категория</t>
  </si>
  <si>
    <t>2 категория</t>
  </si>
  <si>
    <t>3 категория</t>
  </si>
  <si>
    <t>Исследование почерка и подписей</t>
  </si>
  <si>
    <t>1.1</t>
  </si>
  <si>
    <t>Исследование реквизитов документов</t>
  </si>
  <si>
    <t>3.1</t>
  </si>
  <si>
    <t>Исследование материалов документов</t>
  </si>
  <si>
    <t>3.2</t>
  </si>
  <si>
    <t>Исследование следов орудий, инструментов, механизмов, транспортных средств (транспортно-трасологическая идентификация)</t>
  </si>
  <si>
    <t>6.2</t>
  </si>
  <si>
    <t>Исследование лакокрасочных материалов и покрытий</t>
  </si>
  <si>
    <t>10.2</t>
  </si>
  <si>
    <t xml:space="preserve">Исследование нефтепродуктов и горюче-смазочных материалов </t>
  </si>
  <si>
    <t>10.3</t>
  </si>
  <si>
    <t>наркотических средств, психотропных веществ и их прекурсоров, сильнодействующих и ядовитых веществ, лекарственных средств</t>
  </si>
  <si>
    <t>Исследование спиртосодержащих жидкостей</t>
  </si>
  <si>
    <t>10.7</t>
  </si>
  <si>
    <t>Исследование обстоятельств дорожно-транспортного происшествия</t>
  </si>
  <si>
    <t>13.1</t>
  </si>
  <si>
    <t xml:space="preserve">Исследование технического состояния транспортных средств  </t>
  </si>
  <si>
    <t>13.2</t>
  </si>
  <si>
    <t>Исследование следов на транспортных средствах и месте дорожно-транспортного происшествия (транспортно-трасологическая диагностика)</t>
  </si>
  <si>
    <t>13.3</t>
  </si>
  <si>
    <t>Исследование транспортных средств в целях определения их стоимости и стоимости восстановительного ремонта</t>
  </si>
  <si>
    <t>18.1</t>
  </si>
  <si>
    <t>Технические и сметно-расчетные исследования строительных объектов и территории, функционально-связанной с ними</t>
  </si>
  <si>
    <t>16.1</t>
  </si>
  <si>
    <t>исследование строителньых объектов и территории, функционально связанной с ними, с целью определения рыночной и иной стоимости</t>
  </si>
  <si>
    <t>16.2</t>
  </si>
  <si>
    <t>Исследование объектов землеустройства, в том числе с определением их границ на местности</t>
  </si>
  <si>
    <t>27.1</t>
  </si>
  <si>
    <t>Исследование объектов землеустройства с целью определения их рыночной и иной стоимости</t>
  </si>
  <si>
    <t>27.2</t>
  </si>
  <si>
    <t>Исследование промышленных (непродовольственных) товаров</t>
  </si>
  <si>
    <t>19.1</t>
  </si>
  <si>
    <t>Исследование продуктов речевой деятельности</t>
  </si>
  <si>
    <t>26.1</t>
  </si>
  <si>
    <t xml:space="preserve">Исследование видеоизображений, условий, средств, материалов и следов видеозаписей
</t>
  </si>
  <si>
    <t>7.3</t>
  </si>
  <si>
    <t xml:space="preserve">Исследование записей бухгалтерского учета </t>
  </si>
  <si>
    <t>17.1</t>
  </si>
  <si>
    <t>Исследование показателей финансового состояния и финансово-экономической дкятельности хозяйствующего субъекта</t>
  </si>
  <si>
    <t>17.2</t>
  </si>
  <si>
    <r>
      <rPr>
        <sz val="9"/>
        <rFont val="Calibri"/>
        <family val="2"/>
        <charset val="204"/>
      </rPr>
      <t>¹</t>
    </r>
    <r>
      <rPr>
        <sz val="9"/>
        <rFont val="Times New Roman"/>
        <family val="1"/>
        <charset val="204"/>
      </rPr>
      <t xml:space="preserve">  В соответствии с приказом Минюста России от 20.04.2023 № 72 «Об утверждении Перечня родов (видов) судебных экспертиз, выполняемых в федеральных бюджетных судебно-экспертных учреждениях Минюста России, и Перечня экспертных специальностей, по которым представляется право самостоятельного производства судебных экспертиз в федеральных бюджетных судебно-экспертных учреждениях Минюста России».</t>
    </r>
  </si>
  <si>
    <r>
      <rPr>
        <sz val="10"/>
        <color rgb="FF000000"/>
        <rFont val="Calibri"/>
        <family val="2"/>
        <charset val="204"/>
      </rPr>
      <t>³</t>
    </r>
    <r>
      <rPr>
        <sz val="10"/>
        <color rgb="FF000000"/>
        <rFont val="Times New Roman"/>
        <family val="1"/>
        <charset val="204"/>
      </rPr>
      <t xml:space="preserve">  </t>
    </r>
    <r>
      <rPr>
        <sz val="10"/>
        <color rgb="FF000000"/>
        <rFont val="Times New Roman"/>
        <family val="1"/>
        <charset val="204"/>
      </rPr>
      <t xml:space="preserve">В соответствии с приказом Минюста России от 15.09.2021 № 169 «Об утверждении размера затрат времени на производство судебных экспертиз и экспертных исследований в федеральных бюджетных судебно-экспертных учреждениях Министерства юстиции Российской Федерации и Порядка применения размера затрат времени </t>
    </r>
  </si>
  <si>
    <r>
      <t>Роды (виды)
исследований</t>
    </r>
    <r>
      <rPr>
        <vertAlign val="superscript"/>
        <sz val="10"/>
        <rFont val="Times New Roman"/>
        <family val="1"/>
        <charset val="204"/>
      </rPr>
      <t>1</t>
    </r>
  </si>
  <si>
    <r>
      <t>максимальные затраты времени на производство одного исследования (количество часов)</t>
    </r>
    <r>
      <rPr>
        <vertAlign val="superscript"/>
        <sz val="10"/>
        <rFont val="Times New Roman"/>
        <family val="1"/>
        <charset val="204"/>
      </rPr>
      <t>3</t>
    </r>
  </si>
  <si>
    <t>стоимость одного исследования исходя из
максимальных затрат времени на его производство
(руб.)</t>
  </si>
  <si>
    <t xml:space="preserve">Консультация </t>
  </si>
  <si>
    <t>Исследование информационных компьютерных средств</t>
  </si>
  <si>
    <t>21.1</t>
  </si>
  <si>
    <t>17.3</t>
  </si>
  <si>
    <t>Исследование расчетов с бюджетом и внебюджетными фондами</t>
  </si>
  <si>
    <r>
      <t>Стоимость производства исследований в зависимости от их категории сложности
и затрат времени на их производства</t>
    </r>
    <r>
      <rPr>
        <vertAlign val="superscript"/>
        <sz val="10"/>
        <rFont val="Times New Roman"/>
        <family val="1"/>
        <charset val="204"/>
      </rPr>
      <t>2</t>
    </r>
  </si>
  <si>
    <t>Психологическое исследование информационных материалов</t>
  </si>
  <si>
    <t>20.2</t>
  </si>
  <si>
    <t>Исходя из расчета стоимости экспертного часа 1500,00 руб.</t>
  </si>
  <si>
    <t>ПЕРЕЧЕНЬ
платных услуг (работ) и размера платы юридическими и физическими лицами за услуги (работы), относящиеся к иным видам деятельности судебно-экспертного учреждения</t>
  </si>
  <si>
    <t>ПРИЛОЖЕНИЕ</t>
  </si>
  <si>
    <r>
      <t>²</t>
    </r>
    <r>
      <rPr>
        <sz val="10"/>
        <color rgb="FF000000"/>
        <rFont val="Times New Roman"/>
        <family val="1"/>
        <charset val="204"/>
      </rPr>
      <t xml:space="preserve">  Стоимость производства исследований, рассчитанная исходя из максимальных затрат времени на их производство, является максимальной стоимостью и может быть скорректирована в сторону уменьшения с учетом фактически затраченного времени. Стоимость производства исследований, выходящих за пределы 3 категории сложности, рассчитывается в каждом конкретном случае исходя их фактически затраченного времени. Стоимость производства исследований указывается с учетом НДС 22%.</t>
    </r>
  </si>
  <si>
    <t>от «30» января 2026 г. № _5_/01-05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</si>
</sst>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9"/>
      <name val="Calibri"/>
      <family val="2"/>
      <charset val="204"/>
    </font>
    <font>
      <sz val="9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/>
    <xf numFmtId="0" fontId="0" fillId="0" borderId="0" xfId="0" applyBorder="1" applyAlignment="1">
      <alignment horizontal="right" vertical="top"/>
    </xf>
    <xf numFmtId="0" fontId="1" fillId="0" borderId="0" xfId="0" applyFon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3" fillId="0" borderId="0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0" fillId="0" borderId="0" xfId="0" applyBorder="1" applyAlignment="1">
      <alignment horizontal="left" vertical="top" wrapText="1"/>
    </xf>
    <xf numFmtId="1" fontId="1" fillId="0" borderId="2" xfId="0" applyNumberFormat="1" applyFont="1" applyBorder="1" applyAlignment="1">
      <alignment vertical="top" shrinkToFit="1"/>
    </xf>
    <xf numFmtId="1" fontId="1" fillId="0" borderId="2" xfId="0" applyNumberFormat="1" applyFont="1" applyBorder="1" applyAlignment="1">
      <alignment horizontal="center" vertical="top" shrinkToFit="1"/>
    </xf>
    <xf numFmtId="0" fontId="1" fillId="0" borderId="2" xfId="0" applyFont="1" applyBorder="1" applyAlignment="1">
      <alignment horizontal="left" wrapText="1"/>
    </xf>
    <xf numFmtId="0" fontId="4" fillId="0" borderId="2" xfId="0" applyFont="1" applyBorder="1" applyAlignment="1">
      <alignment vertical="distributed" wrapText="1"/>
    </xf>
    <xf numFmtId="16" fontId="4" fillId="0" borderId="2" xfId="0" applyNumberFormat="1" applyFont="1" applyBorder="1" applyAlignment="1">
      <alignment vertical="distributed" wrapText="1"/>
    </xf>
    <xf numFmtId="49" fontId="1" fillId="0" borderId="2" xfId="0" applyNumberFormat="1" applyFont="1" applyBorder="1" applyAlignment="1">
      <alignment horizontal="center" wrapText="1"/>
    </xf>
    <xf numFmtId="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3" xfId="0" applyFont="1" applyBorder="1" applyAlignment="1">
      <alignment horizontal="left" wrapText="1"/>
    </xf>
    <xf numFmtId="0" fontId="4" fillId="0" borderId="3" xfId="0" applyFont="1" applyBorder="1" applyAlignment="1">
      <alignment vertical="distributed" wrapText="1"/>
    </xf>
    <xf numFmtId="49" fontId="1" fillId="0" borderId="3" xfId="0" applyNumberFormat="1" applyFont="1" applyBorder="1" applyAlignment="1">
      <alignment horizontal="center" wrapText="1"/>
    </xf>
    <xf numFmtId="4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4" fillId="0" borderId="4" xfId="0" applyFont="1" applyBorder="1" applyAlignment="1">
      <alignment vertical="distributed" wrapText="1"/>
    </xf>
    <xf numFmtId="49" fontId="1" fillId="0" borderId="4" xfId="0" applyNumberFormat="1" applyFont="1" applyBorder="1" applyAlignment="1">
      <alignment horizontal="center" wrapText="1"/>
    </xf>
    <xf numFmtId="4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0" xfId="0" applyBorder="1"/>
    <xf numFmtId="0" fontId="6" fillId="0" borderId="0" xfId="0" applyFont="1" applyBorder="1" applyAlignment="1">
      <alignment horizontal="justify" vertical="center" wrapText="1"/>
    </xf>
    <xf numFmtId="49" fontId="8" fillId="0" borderId="0" xfId="0" applyNumberFormat="1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 inden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left" wrapText="1"/>
    </xf>
    <xf numFmtId="49" fontId="1" fillId="0" borderId="6" xfId="0" applyNumberFormat="1" applyFont="1" applyBorder="1" applyAlignment="1">
      <alignment horizontal="left" wrapText="1"/>
    </xf>
    <xf numFmtId="49" fontId="1" fillId="0" borderId="7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="120" zoomScaleNormal="120" zoomScalePageLayoutView="80" workbookViewId="0">
      <selection activeCell="J4" sqref="J4"/>
    </sheetView>
  </sheetViews>
  <sheetFormatPr defaultColWidth="8.6640625" defaultRowHeight="12.75" x14ac:dyDescent="0.2"/>
  <cols>
    <col min="1" max="1" width="7.1640625" customWidth="1"/>
    <col min="2" max="2" width="35" style="1" customWidth="1"/>
    <col min="3" max="3" width="14.6640625" customWidth="1"/>
    <col min="4" max="4" width="17.33203125" customWidth="1"/>
    <col min="5" max="5" width="20.83203125" customWidth="1"/>
    <col min="6" max="6" width="18.6640625" customWidth="1"/>
    <col min="7" max="7" width="19.83203125" customWidth="1"/>
    <col min="8" max="8" width="18.6640625" customWidth="1"/>
    <col min="9" max="9" width="19.83203125" customWidth="1"/>
    <col min="10" max="10" width="18.6640625" customWidth="1"/>
    <col min="11" max="11" width="3.33203125" customWidth="1"/>
  </cols>
  <sheetData>
    <row r="1" spans="1:11" x14ac:dyDescent="0.2">
      <c r="H1" s="2"/>
      <c r="I1" s="2"/>
      <c r="J1" s="3" t="s">
        <v>63</v>
      </c>
    </row>
    <row r="2" spans="1:11" x14ac:dyDescent="0.2">
      <c r="H2" s="3"/>
      <c r="I2" s="2"/>
      <c r="J2" s="3" t="s">
        <v>0</v>
      </c>
    </row>
    <row r="3" spans="1:11" x14ac:dyDescent="0.2">
      <c r="H3" s="2"/>
      <c r="I3" s="2"/>
      <c r="J3" s="3" t="s">
        <v>65</v>
      </c>
    </row>
    <row r="4" spans="1:11" x14ac:dyDescent="0.2">
      <c r="H4" s="2"/>
      <c r="I4" s="4"/>
      <c r="J4" s="4"/>
    </row>
    <row r="5" spans="1:11" ht="53.25" customHeight="1" x14ac:dyDescent="0.2">
      <c r="A5" s="36" t="s">
        <v>62</v>
      </c>
      <c r="B5" s="36"/>
      <c r="C5" s="36"/>
      <c r="D5" s="36"/>
      <c r="E5" s="36"/>
      <c r="F5" s="36"/>
      <c r="G5" s="36"/>
      <c r="H5" s="36"/>
      <c r="I5" s="36"/>
      <c r="J5" s="36"/>
      <c r="K5" s="5"/>
    </row>
    <row r="6" spans="1:11" ht="31.5" customHeight="1" x14ac:dyDescent="0.2">
      <c r="A6" s="37" t="s">
        <v>1</v>
      </c>
      <c r="B6" s="38" t="s">
        <v>50</v>
      </c>
      <c r="C6" s="39" t="s">
        <v>2</v>
      </c>
      <c r="D6" s="39" t="s">
        <v>3</v>
      </c>
      <c r="E6" s="40" t="s">
        <v>58</v>
      </c>
      <c r="F6" s="40"/>
      <c r="G6" s="40"/>
      <c r="H6" s="40"/>
      <c r="I6" s="40"/>
      <c r="J6" s="40"/>
      <c r="K6" s="7"/>
    </row>
    <row r="7" spans="1:11" ht="19.5" customHeight="1" x14ac:dyDescent="0.2">
      <c r="A7" s="37"/>
      <c r="B7" s="38"/>
      <c r="C7" s="39"/>
      <c r="D7" s="39"/>
      <c r="E7" s="40" t="s">
        <v>4</v>
      </c>
      <c r="F7" s="40"/>
      <c r="G7" s="40" t="s">
        <v>5</v>
      </c>
      <c r="H7" s="40"/>
      <c r="I7" s="40" t="s">
        <v>6</v>
      </c>
      <c r="J7" s="40"/>
      <c r="K7" s="8"/>
    </row>
    <row r="8" spans="1:11" ht="89.25" x14ac:dyDescent="0.2">
      <c r="A8" s="9"/>
      <c r="B8" s="10"/>
      <c r="C8" s="9"/>
      <c r="D8" s="9"/>
      <c r="E8" s="6" t="s">
        <v>51</v>
      </c>
      <c r="F8" s="6" t="s">
        <v>52</v>
      </c>
      <c r="G8" s="6" t="s">
        <v>51</v>
      </c>
      <c r="H8" s="6" t="s">
        <v>52</v>
      </c>
      <c r="I8" s="6" t="s">
        <v>51</v>
      </c>
      <c r="J8" s="6" t="s">
        <v>52</v>
      </c>
      <c r="K8" s="11"/>
    </row>
    <row r="9" spans="1:11" ht="15.75" customHeight="1" x14ac:dyDescent="0.2">
      <c r="A9" s="6"/>
      <c r="B9" s="12">
        <v>1</v>
      </c>
      <c r="C9" s="13">
        <v>2</v>
      </c>
      <c r="D9" s="13">
        <v>3</v>
      </c>
      <c r="E9" s="13">
        <v>4</v>
      </c>
      <c r="F9" s="13">
        <v>5</v>
      </c>
      <c r="G9" s="13">
        <v>6</v>
      </c>
      <c r="H9" s="13">
        <v>7</v>
      </c>
      <c r="I9" s="13">
        <v>8</v>
      </c>
      <c r="J9" s="13">
        <v>9</v>
      </c>
      <c r="K9" s="8"/>
    </row>
    <row r="10" spans="1:11" x14ac:dyDescent="0.2">
      <c r="A10" s="14">
        <v>1</v>
      </c>
      <c r="B10" s="16" t="s">
        <v>7</v>
      </c>
      <c r="C10" s="17" t="s">
        <v>8</v>
      </c>
      <c r="D10" s="18">
        <v>1500</v>
      </c>
      <c r="E10" s="19">
        <v>24</v>
      </c>
      <c r="F10" s="18">
        <f t="shared" ref="F10:F33" si="0">E10*D10</f>
        <v>36000</v>
      </c>
      <c r="G10" s="19">
        <v>54</v>
      </c>
      <c r="H10" s="18">
        <f t="shared" ref="H10:H33" si="1">D10*G10</f>
        <v>81000</v>
      </c>
      <c r="I10" s="19">
        <v>95</v>
      </c>
      <c r="J10" s="18">
        <f t="shared" ref="J10:J33" si="2">I10*D10</f>
        <v>142500</v>
      </c>
      <c r="K10" s="8"/>
    </row>
    <row r="11" spans="1:11" ht="25.5" x14ac:dyDescent="0.2">
      <c r="A11" s="14">
        <v>2</v>
      </c>
      <c r="B11" s="15" t="s">
        <v>9</v>
      </c>
      <c r="C11" s="17" t="s">
        <v>10</v>
      </c>
      <c r="D11" s="18">
        <v>1500</v>
      </c>
      <c r="E11" s="19">
        <v>24</v>
      </c>
      <c r="F11" s="18">
        <f t="shared" si="0"/>
        <v>36000</v>
      </c>
      <c r="G11" s="19">
        <v>54</v>
      </c>
      <c r="H11" s="18">
        <f t="shared" si="1"/>
        <v>81000</v>
      </c>
      <c r="I11" s="19">
        <v>115</v>
      </c>
      <c r="J11" s="18">
        <f t="shared" si="2"/>
        <v>172500</v>
      </c>
      <c r="K11" s="8"/>
    </row>
    <row r="12" spans="1:11" ht="25.5" x14ac:dyDescent="0.2">
      <c r="A12" s="14">
        <v>3</v>
      </c>
      <c r="B12" s="15" t="s">
        <v>11</v>
      </c>
      <c r="C12" s="17" t="s">
        <v>12</v>
      </c>
      <c r="D12" s="18">
        <v>1500</v>
      </c>
      <c r="E12" s="19">
        <v>34</v>
      </c>
      <c r="F12" s="18">
        <f t="shared" si="0"/>
        <v>51000</v>
      </c>
      <c r="G12" s="19">
        <v>68</v>
      </c>
      <c r="H12" s="18">
        <f t="shared" si="1"/>
        <v>102000</v>
      </c>
      <c r="I12" s="19">
        <v>145</v>
      </c>
      <c r="J12" s="18">
        <f t="shared" si="2"/>
        <v>217500</v>
      </c>
      <c r="K12" s="8"/>
    </row>
    <row r="13" spans="1:11" ht="63.75" x14ac:dyDescent="0.2">
      <c r="A13" s="14">
        <v>5</v>
      </c>
      <c r="B13" s="15" t="s">
        <v>13</v>
      </c>
      <c r="C13" s="17" t="s">
        <v>14</v>
      </c>
      <c r="D13" s="18">
        <v>1500</v>
      </c>
      <c r="E13" s="19">
        <v>34</v>
      </c>
      <c r="F13" s="18">
        <f t="shared" si="0"/>
        <v>51000</v>
      </c>
      <c r="G13" s="19">
        <v>68</v>
      </c>
      <c r="H13" s="18">
        <f t="shared" si="1"/>
        <v>102000</v>
      </c>
      <c r="I13" s="19">
        <v>115</v>
      </c>
      <c r="J13" s="18">
        <f t="shared" si="2"/>
        <v>172500</v>
      </c>
      <c r="K13" s="8"/>
    </row>
    <row r="14" spans="1:11" ht="39" customHeight="1" x14ac:dyDescent="0.2">
      <c r="A14" s="14">
        <v>6</v>
      </c>
      <c r="B14" s="15" t="s">
        <v>42</v>
      </c>
      <c r="C14" s="17" t="s">
        <v>43</v>
      </c>
      <c r="D14" s="18">
        <v>1500</v>
      </c>
      <c r="E14" s="19">
        <v>40</v>
      </c>
      <c r="F14" s="18">
        <f t="shared" si="0"/>
        <v>60000</v>
      </c>
      <c r="G14" s="19">
        <v>68</v>
      </c>
      <c r="H14" s="18">
        <f t="shared" si="1"/>
        <v>102000</v>
      </c>
      <c r="I14" s="19">
        <v>145</v>
      </c>
      <c r="J14" s="18">
        <f t="shared" si="2"/>
        <v>217500</v>
      </c>
      <c r="K14" s="8"/>
    </row>
    <row r="15" spans="1:11" ht="25.5" x14ac:dyDescent="0.2">
      <c r="A15" s="14">
        <v>10</v>
      </c>
      <c r="B15" s="15" t="s">
        <v>15</v>
      </c>
      <c r="C15" s="17" t="s">
        <v>16</v>
      </c>
      <c r="D15" s="18">
        <v>1500</v>
      </c>
      <c r="E15" s="19">
        <v>32</v>
      </c>
      <c r="F15" s="18">
        <f t="shared" si="0"/>
        <v>48000</v>
      </c>
      <c r="G15" s="19">
        <v>68</v>
      </c>
      <c r="H15" s="18">
        <f t="shared" si="1"/>
        <v>102000</v>
      </c>
      <c r="I15" s="19">
        <v>145</v>
      </c>
      <c r="J15" s="18">
        <f t="shared" si="2"/>
        <v>217500</v>
      </c>
      <c r="K15" s="8"/>
    </row>
    <row r="16" spans="1:11" ht="25.5" x14ac:dyDescent="0.2">
      <c r="A16" s="14">
        <v>11</v>
      </c>
      <c r="B16" s="15" t="s">
        <v>17</v>
      </c>
      <c r="C16" s="17" t="s">
        <v>18</v>
      </c>
      <c r="D16" s="18">
        <v>1500</v>
      </c>
      <c r="E16" s="19">
        <v>32</v>
      </c>
      <c r="F16" s="18">
        <f t="shared" si="0"/>
        <v>48000</v>
      </c>
      <c r="G16" s="19">
        <v>68</v>
      </c>
      <c r="H16" s="18">
        <f t="shared" si="1"/>
        <v>102000</v>
      </c>
      <c r="I16" s="19">
        <v>145</v>
      </c>
      <c r="J16" s="18">
        <f t="shared" si="2"/>
        <v>217500</v>
      </c>
      <c r="K16" s="8"/>
    </row>
    <row r="17" spans="1:11" ht="63.75" hidden="1" x14ac:dyDescent="0.2">
      <c r="A17" s="14">
        <v>5.4</v>
      </c>
      <c r="B17" s="15" t="s">
        <v>19</v>
      </c>
      <c r="C17" s="17">
        <v>10.5</v>
      </c>
      <c r="D17" s="18">
        <v>960</v>
      </c>
      <c r="E17" s="19">
        <v>28</v>
      </c>
      <c r="F17" s="18">
        <f t="shared" si="0"/>
        <v>26880</v>
      </c>
      <c r="G17" s="19">
        <v>38</v>
      </c>
      <c r="H17" s="18">
        <f t="shared" si="1"/>
        <v>36480</v>
      </c>
      <c r="I17" s="19">
        <v>115</v>
      </c>
      <c r="J17" s="18">
        <f t="shared" si="2"/>
        <v>110400</v>
      </c>
      <c r="K17" s="8"/>
    </row>
    <row r="18" spans="1:11" ht="25.5" x14ac:dyDescent="0.2">
      <c r="A18" s="22">
        <v>12</v>
      </c>
      <c r="B18" s="23" t="s">
        <v>20</v>
      </c>
      <c r="C18" s="24" t="s">
        <v>21</v>
      </c>
      <c r="D18" s="25">
        <v>1500</v>
      </c>
      <c r="E18" s="26">
        <v>32</v>
      </c>
      <c r="F18" s="25">
        <f t="shared" si="0"/>
        <v>48000</v>
      </c>
      <c r="G18" s="26">
        <v>54</v>
      </c>
      <c r="H18" s="25">
        <f t="shared" si="1"/>
        <v>81000</v>
      </c>
      <c r="I18" s="26">
        <v>115</v>
      </c>
      <c r="J18" s="25">
        <f t="shared" si="2"/>
        <v>172500</v>
      </c>
      <c r="K18" s="8"/>
    </row>
    <row r="19" spans="1:11" s="32" customFormat="1" ht="38.25" x14ac:dyDescent="0.2">
      <c r="A19" s="27">
        <v>13</v>
      </c>
      <c r="B19" s="28" t="s">
        <v>22</v>
      </c>
      <c r="C19" s="29" t="s">
        <v>23</v>
      </c>
      <c r="D19" s="30">
        <v>1500</v>
      </c>
      <c r="E19" s="31">
        <v>32</v>
      </c>
      <c r="F19" s="30">
        <f t="shared" si="0"/>
        <v>48000</v>
      </c>
      <c r="G19" s="31">
        <v>54</v>
      </c>
      <c r="H19" s="30">
        <f t="shared" si="1"/>
        <v>81000</v>
      </c>
      <c r="I19" s="31">
        <v>95</v>
      </c>
      <c r="J19" s="30">
        <f t="shared" si="2"/>
        <v>142500</v>
      </c>
      <c r="K19" s="8"/>
    </row>
    <row r="20" spans="1:11" ht="25.5" x14ac:dyDescent="0.2">
      <c r="A20" s="14">
        <v>14</v>
      </c>
      <c r="B20" s="15" t="s">
        <v>24</v>
      </c>
      <c r="C20" s="17" t="s">
        <v>25</v>
      </c>
      <c r="D20" s="18">
        <v>1500</v>
      </c>
      <c r="E20" s="19">
        <v>32</v>
      </c>
      <c r="F20" s="18">
        <f t="shared" si="0"/>
        <v>48000</v>
      </c>
      <c r="G20" s="19">
        <v>54</v>
      </c>
      <c r="H20" s="18">
        <f t="shared" si="1"/>
        <v>81000</v>
      </c>
      <c r="I20" s="19">
        <v>95</v>
      </c>
      <c r="J20" s="18">
        <f t="shared" si="2"/>
        <v>142500</v>
      </c>
      <c r="K20" s="8"/>
    </row>
    <row r="21" spans="1:11" ht="63.75" x14ac:dyDescent="0.2">
      <c r="A21" s="14">
        <v>15</v>
      </c>
      <c r="B21" s="15" t="s">
        <v>26</v>
      </c>
      <c r="C21" s="17" t="s">
        <v>27</v>
      </c>
      <c r="D21" s="18">
        <v>1500</v>
      </c>
      <c r="E21" s="19">
        <v>32</v>
      </c>
      <c r="F21" s="18">
        <f t="shared" si="0"/>
        <v>48000</v>
      </c>
      <c r="G21" s="19">
        <v>54</v>
      </c>
      <c r="H21" s="18">
        <f t="shared" si="1"/>
        <v>81000</v>
      </c>
      <c r="I21" s="19">
        <v>95</v>
      </c>
      <c r="J21" s="18">
        <f t="shared" si="2"/>
        <v>142500</v>
      </c>
      <c r="K21" s="8"/>
    </row>
    <row r="22" spans="1:11" ht="51" x14ac:dyDescent="0.2">
      <c r="A22" s="14">
        <v>16</v>
      </c>
      <c r="B22" s="15" t="s">
        <v>30</v>
      </c>
      <c r="C22" s="17" t="s">
        <v>31</v>
      </c>
      <c r="D22" s="18">
        <v>1500</v>
      </c>
      <c r="E22" s="19">
        <v>40</v>
      </c>
      <c r="F22" s="18">
        <f t="shared" si="0"/>
        <v>60000</v>
      </c>
      <c r="G22" s="19">
        <v>68</v>
      </c>
      <c r="H22" s="18">
        <f t="shared" si="1"/>
        <v>102000</v>
      </c>
      <c r="I22" s="19">
        <v>145</v>
      </c>
      <c r="J22" s="18">
        <f t="shared" si="2"/>
        <v>217500</v>
      </c>
      <c r="K22" s="8"/>
    </row>
    <row r="23" spans="1:11" ht="63.75" x14ac:dyDescent="0.2">
      <c r="A23" s="14">
        <v>17</v>
      </c>
      <c r="B23" s="15" t="s">
        <v>32</v>
      </c>
      <c r="C23" s="17" t="s">
        <v>33</v>
      </c>
      <c r="D23" s="18">
        <v>1500</v>
      </c>
      <c r="E23" s="19">
        <v>40</v>
      </c>
      <c r="F23" s="18">
        <f t="shared" si="0"/>
        <v>60000</v>
      </c>
      <c r="G23" s="19">
        <v>68</v>
      </c>
      <c r="H23" s="18">
        <f t="shared" si="1"/>
        <v>102000</v>
      </c>
      <c r="I23" s="19">
        <v>145</v>
      </c>
      <c r="J23" s="18">
        <f t="shared" si="2"/>
        <v>217500</v>
      </c>
      <c r="K23" s="8"/>
    </row>
    <row r="24" spans="1:11" ht="25.5" x14ac:dyDescent="0.2">
      <c r="A24" s="14">
        <v>18</v>
      </c>
      <c r="B24" s="20" t="s">
        <v>44</v>
      </c>
      <c r="C24" s="17" t="s">
        <v>45</v>
      </c>
      <c r="D24" s="18">
        <v>1500</v>
      </c>
      <c r="E24" s="19">
        <v>40</v>
      </c>
      <c r="F24" s="18">
        <f t="shared" si="0"/>
        <v>60000</v>
      </c>
      <c r="G24" s="19">
        <v>68</v>
      </c>
      <c r="H24" s="18">
        <f t="shared" si="1"/>
        <v>102000</v>
      </c>
      <c r="I24" s="19">
        <v>145</v>
      </c>
      <c r="J24" s="18">
        <f t="shared" si="2"/>
        <v>217500</v>
      </c>
      <c r="K24" s="8"/>
    </row>
    <row r="25" spans="1:11" ht="63.75" x14ac:dyDescent="0.2">
      <c r="A25" s="14">
        <v>19</v>
      </c>
      <c r="B25" s="20" t="s">
        <v>46</v>
      </c>
      <c r="C25" s="17" t="s">
        <v>47</v>
      </c>
      <c r="D25" s="18">
        <v>1500</v>
      </c>
      <c r="E25" s="19">
        <v>40</v>
      </c>
      <c r="F25" s="18">
        <f t="shared" si="0"/>
        <v>60000</v>
      </c>
      <c r="G25" s="19">
        <v>68</v>
      </c>
      <c r="H25" s="18">
        <f t="shared" si="1"/>
        <v>102000</v>
      </c>
      <c r="I25" s="19">
        <v>145</v>
      </c>
      <c r="J25" s="18">
        <f t="shared" si="2"/>
        <v>217500</v>
      </c>
      <c r="K25" s="8"/>
    </row>
    <row r="26" spans="1:11" ht="38.25" x14ac:dyDescent="0.2">
      <c r="A26" s="14">
        <v>20</v>
      </c>
      <c r="B26" s="20" t="s">
        <v>57</v>
      </c>
      <c r="C26" s="17" t="s">
        <v>56</v>
      </c>
      <c r="D26" s="18">
        <v>1500</v>
      </c>
      <c r="E26" s="19">
        <v>40</v>
      </c>
      <c r="F26" s="18">
        <f t="shared" ref="F26" si="3">E26*D26</f>
        <v>60000</v>
      </c>
      <c r="G26" s="19">
        <v>68</v>
      </c>
      <c r="H26" s="18">
        <f t="shared" ref="H26" si="4">D26*G26</f>
        <v>102000</v>
      </c>
      <c r="I26" s="19">
        <v>145</v>
      </c>
      <c r="J26" s="18">
        <f t="shared" ref="J26" si="5">I26*D26</f>
        <v>217500</v>
      </c>
      <c r="K26" s="8"/>
    </row>
    <row r="27" spans="1:11" ht="51" x14ac:dyDescent="0.2">
      <c r="A27" s="14">
        <v>21</v>
      </c>
      <c r="B27" s="15" t="s">
        <v>28</v>
      </c>
      <c r="C27" s="17" t="s">
        <v>29</v>
      </c>
      <c r="D27" s="18">
        <v>1500</v>
      </c>
      <c r="E27" s="19">
        <v>32</v>
      </c>
      <c r="F27" s="18">
        <f t="shared" si="0"/>
        <v>48000</v>
      </c>
      <c r="G27" s="19">
        <v>54</v>
      </c>
      <c r="H27" s="18">
        <f t="shared" si="1"/>
        <v>81000</v>
      </c>
      <c r="I27" s="19">
        <v>82</v>
      </c>
      <c r="J27" s="18">
        <f t="shared" si="2"/>
        <v>123000</v>
      </c>
      <c r="K27" s="8"/>
    </row>
    <row r="28" spans="1:11" ht="25.5" x14ac:dyDescent="0.2">
      <c r="A28" s="14">
        <v>22</v>
      </c>
      <c r="B28" s="15" t="s">
        <v>38</v>
      </c>
      <c r="C28" s="17" t="s">
        <v>39</v>
      </c>
      <c r="D28" s="18">
        <v>1500</v>
      </c>
      <c r="E28" s="19">
        <v>24</v>
      </c>
      <c r="F28" s="18">
        <f t="shared" si="0"/>
        <v>36000</v>
      </c>
      <c r="G28" s="19">
        <v>40</v>
      </c>
      <c r="H28" s="18">
        <f t="shared" si="1"/>
        <v>60000</v>
      </c>
      <c r="I28" s="19">
        <v>95</v>
      </c>
      <c r="J28" s="18">
        <f t="shared" si="2"/>
        <v>142500</v>
      </c>
      <c r="K28" s="8"/>
    </row>
    <row r="29" spans="1:11" ht="25.5" x14ac:dyDescent="0.2">
      <c r="A29" s="14">
        <v>23</v>
      </c>
      <c r="B29" s="15" t="s">
        <v>59</v>
      </c>
      <c r="C29" s="17" t="s">
        <v>60</v>
      </c>
      <c r="D29" s="18">
        <v>1500</v>
      </c>
      <c r="E29" s="19">
        <v>32</v>
      </c>
      <c r="F29" s="18">
        <v>42240</v>
      </c>
      <c r="G29" s="19">
        <v>54</v>
      </c>
      <c r="H29" s="18">
        <f t="shared" si="1"/>
        <v>81000</v>
      </c>
      <c r="I29" s="19">
        <v>115</v>
      </c>
      <c r="J29" s="18">
        <f t="shared" si="2"/>
        <v>172500</v>
      </c>
      <c r="K29" s="8"/>
    </row>
    <row r="30" spans="1:11" ht="25.5" x14ac:dyDescent="0.2">
      <c r="A30" s="14">
        <v>24</v>
      </c>
      <c r="B30" s="15" t="s">
        <v>54</v>
      </c>
      <c r="C30" s="17" t="s">
        <v>55</v>
      </c>
      <c r="D30" s="18">
        <v>1500</v>
      </c>
      <c r="E30" s="19">
        <v>40</v>
      </c>
      <c r="F30" s="18">
        <f t="shared" si="0"/>
        <v>60000</v>
      </c>
      <c r="G30" s="19">
        <v>68</v>
      </c>
      <c r="H30" s="18">
        <f t="shared" si="1"/>
        <v>102000</v>
      </c>
      <c r="I30" s="19">
        <v>115</v>
      </c>
      <c r="J30" s="18">
        <f t="shared" si="2"/>
        <v>172500</v>
      </c>
      <c r="K30" s="8"/>
    </row>
    <row r="31" spans="1:11" ht="27.75" customHeight="1" x14ac:dyDescent="0.2">
      <c r="A31" s="14">
        <v>25</v>
      </c>
      <c r="B31" s="20" t="s">
        <v>40</v>
      </c>
      <c r="C31" s="17" t="s">
        <v>41</v>
      </c>
      <c r="D31" s="18">
        <v>1500</v>
      </c>
      <c r="E31" s="19">
        <v>24</v>
      </c>
      <c r="F31" s="18">
        <f t="shared" si="0"/>
        <v>36000</v>
      </c>
      <c r="G31" s="19">
        <v>54</v>
      </c>
      <c r="H31" s="18">
        <f t="shared" si="1"/>
        <v>81000</v>
      </c>
      <c r="I31" s="19">
        <v>115</v>
      </c>
      <c r="J31" s="18">
        <f t="shared" si="2"/>
        <v>172500</v>
      </c>
      <c r="K31" s="8"/>
    </row>
    <row r="32" spans="1:11" ht="51" x14ac:dyDescent="0.2">
      <c r="A32" s="14">
        <v>26</v>
      </c>
      <c r="B32" s="15" t="s">
        <v>34</v>
      </c>
      <c r="C32" s="17" t="s">
        <v>35</v>
      </c>
      <c r="D32" s="18">
        <v>1500</v>
      </c>
      <c r="E32" s="19">
        <v>40</v>
      </c>
      <c r="F32" s="18">
        <f t="shared" si="0"/>
        <v>60000</v>
      </c>
      <c r="G32" s="19">
        <v>68</v>
      </c>
      <c r="H32" s="18">
        <f t="shared" si="1"/>
        <v>102000</v>
      </c>
      <c r="I32" s="19">
        <v>145</v>
      </c>
      <c r="J32" s="18">
        <f t="shared" si="2"/>
        <v>217500</v>
      </c>
      <c r="K32" s="8"/>
    </row>
    <row r="33" spans="1:11" ht="51" x14ac:dyDescent="0.2">
      <c r="A33" s="14">
        <v>27</v>
      </c>
      <c r="B33" s="15" t="s">
        <v>36</v>
      </c>
      <c r="C33" s="17" t="s">
        <v>37</v>
      </c>
      <c r="D33" s="18">
        <v>1500</v>
      </c>
      <c r="E33" s="19">
        <v>40</v>
      </c>
      <c r="F33" s="18">
        <f t="shared" si="0"/>
        <v>60000</v>
      </c>
      <c r="G33" s="19">
        <v>68</v>
      </c>
      <c r="H33" s="18">
        <f t="shared" si="1"/>
        <v>102000</v>
      </c>
      <c r="I33" s="19">
        <v>145</v>
      </c>
      <c r="J33" s="18">
        <f t="shared" si="2"/>
        <v>217500</v>
      </c>
      <c r="K33" s="8"/>
    </row>
    <row r="34" spans="1:11" x14ac:dyDescent="0.2">
      <c r="A34" s="14">
        <v>28</v>
      </c>
      <c r="B34" s="15" t="s">
        <v>53</v>
      </c>
      <c r="C34" s="41" t="s">
        <v>61</v>
      </c>
      <c r="D34" s="42"/>
      <c r="E34" s="42"/>
      <c r="F34" s="42"/>
      <c r="G34" s="42"/>
      <c r="H34" s="42"/>
      <c r="I34" s="42"/>
      <c r="J34" s="43"/>
      <c r="K34" s="8"/>
    </row>
    <row r="35" spans="1:11" ht="32.25" customHeight="1" x14ac:dyDescent="0.2">
      <c r="A35" s="33" t="s">
        <v>48</v>
      </c>
      <c r="B35" s="33"/>
      <c r="C35" s="33"/>
      <c r="D35" s="33"/>
      <c r="E35" s="33"/>
      <c r="F35" s="33"/>
      <c r="G35" s="33"/>
      <c r="H35" s="33"/>
      <c r="I35" s="33"/>
      <c r="J35" s="33"/>
      <c r="K35" s="21"/>
    </row>
    <row r="36" spans="1:11" ht="49.5" customHeight="1" x14ac:dyDescent="0.2">
      <c r="A36" s="34" t="s">
        <v>64</v>
      </c>
      <c r="B36" s="34"/>
      <c r="C36" s="34"/>
      <c r="D36" s="34"/>
      <c r="E36" s="34"/>
      <c r="F36" s="34"/>
      <c r="G36" s="34"/>
      <c r="H36" s="34"/>
      <c r="I36" s="34"/>
      <c r="J36" s="34"/>
    </row>
    <row r="37" spans="1:11" ht="24" customHeight="1" x14ac:dyDescent="0.2">
      <c r="A37" s="35" t="s">
        <v>49</v>
      </c>
      <c r="B37" s="35"/>
      <c r="C37" s="35"/>
      <c r="D37" s="35"/>
      <c r="E37" s="35"/>
      <c r="F37" s="35"/>
      <c r="G37" s="35"/>
      <c r="H37" s="35"/>
      <c r="I37" s="35"/>
      <c r="J37" s="35"/>
    </row>
    <row r="38" spans="1:11" ht="9" customHeight="1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</row>
  </sheetData>
  <mergeCells count="13">
    <mergeCell ref="A35:J35"/>
    <mergeCell ref="A36:J36"/>
    <mergeCell ref="A37:J38"/>
    <mergeCell ref="A5:J5"/>
    <mergeCell ref="A6:A7"/>
    <mergeCell ref="B6:B7"/>
    <mergeCell ref="C6:C7"/>
    <mergeCell ref="D6:D7"/>
    <mergeCell ref="E6:J6"/>
    <mergeCell ref="E7:F7"/>
    <mergeCell ref="G7:H7"/>
    <mergeCell ref="I7:J7"/>
    <mergeCell ref="C34:J34"/>
  </mergeCells>
  <printOptions horizontalCentered="1"/>
  <pageMargins left="0.23622047244094491" right="0.23622047244094491" top="0.74803149606299213" bottom="0.74803149606299213" header="0.51181102362204722" footer="0.51181102362204722"/>
  <pageSetup paperSize="9" scale="75" firstPageNumber="0" orientation="landscape" horizontalDpi="300" verticalDpi="300" r:id="rId1"/>
  <headerFooter>
    <oddHeader>&amp;C&amp;P</oddHeader>
    <firstHeader>&amp;C&amp;P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Суставов Александр Анатольевич</dc:creator>
  <dc:description/>
  <cp:lastModifiedBy>User</cp:lastModifiedBy>
  <cp:revision>1</cp:revision>
  <cp:lastPrinted>2026-01-30T09:35:41Z</cp:lastPrinted>
  <dcterms:created xsi:type="dcterms:W3CDTF">2020-09-28T00:08:23Z</dcterms:created>
  <dcterms:modified xsi:type="dcterms:W3CDTF">2026-01-30T09:35:48Z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